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1a-ofer\מכרז יועצי מכרזים\"/>
    </mc:Choice>
  </mc:AlternateContent>
  <workbookProtection lockStructure="1"/>
  <bookViews>
    <workbookView xWindow="0" yWindow="0" windowWidth="28800" windowHeight="11700" tabRatio="682" activeTab="1"/>
  </bookViews>
  <sheets>
    <sheet name="שער" sheetId="2" r:id="rId1"/>
    <sheet name="הצעת מחיר לשעות ייעוץ 4.1" sheetId="8" r:id="rId2"/>
    <sheet name="ציון עלות לצורך השוואת הצעות" sheetId="10" r:id="rId3"/>
  </sheets>
  <definedNames>
    <definedName name="_xlnm.Print_Area" localSheetId="0">שער!$A$1:$G$14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8" l="1"/>
  <c r="B2" i="8"/>
  <c r="K6" i="8" l="1"/>
  <c r="K5" i="8"/>
  <c r="K7" i="8" l="1"/>
  <c r="K8" i="8" s="1"/>
  <c r="K9" i="8" s="1"/>
  <c r="C4" i="10" s="1"/>
  <c r="C5" i="10" s="1"/>
</calcChain>
</file>

<file path=xl/sharedStrings.xml><?xml version="1.0" encoding="utf-8"?>
<sst xmlns="http://schemas.openxmlformats.org/spreadsheetml/2006/main" count="25" uniqueCount="25">
  <si>
    <t>מזהה הפנייה לקבלת הצעות:</t>
  </si>
  <si>
    <t>נושא הפנייה לקבלת הצעות:</t>
  </si>
  <si>
    <t>שם הגוף המציע:</t>
  </si>
  <si>
    <t>תאריך:</t>
  </si>
  <si>
    <r>
      <rPr>
        <sz val="16"/>
        <color theme="1"/>
        <rFont val="Calibri"/>
        <family val="2"/>
        <scheme val="minor"/>
      </rPr>
      <t>מדינת ישראל</t>
    </r>
    <r>
      <rPr>
        <sz val="11"/>
        <color theme="1"/>
        <rFont val="Calibri"/>
        <family val="2"/>
        <charset val="177"/>
        <scheme val="minor"/>
      </rPr>
      <t xml:space="preserve">
</t>
    </r>
    <r>
      <rPr>
        <b/>
        <sz val="24"/>
        <color theme="1"/>
        <rFont val="Calibri"/>
        <family val="2"/>
        <scheme val="minor"/>
      </rPr>
      <t>משרד המשפטים</t>
    </r>
    <r>
      <rPr>
        <b/>
        <sz val="20"/>
        <color theme="1"/>
        <rFont val="Calibri"/>
        <family val="2"/>
        <scheme val="minor"/>
      </rPr>
      <t xml:space="preserve">
</t>
    </r>
    <r>
      <rPr>
        <sz val="16"/>
        <color theme="1"/>
        <rFont val="Calibri"/>
        <family val="2"/>
        <scheme val="minor"/>
      </rPr>
      <t>אגף טכנולוגיות דיגיטליות ומידע</t>
    </r>
  </si>
  <si>
    <r>
      <t xml:space="preserve">מזהה הגוף המציע </t>
    </r>
    <r>
      <rPr>
        <sz val="12"/>
        <color theme="1"/>
        <rFont val="Calibri"/>
        <family val="2"/>
        <scheme val="minor"/>
      </rPr>
      <t>(ח.פ/ח.צ/ע.מ וכדו')</t>
    </r>
  </si>
  <si>
    <t>חתימה וחותמת:</t>
  </si>
  <si>
    <t>היקף חזוי לפי שנים (שעות)</t>
  </si>
  <si>
    <t>תיאור השירות</t>
  </si>
  <si>
    <t>סה"כ עלות לצורך השוואת הצעות</t>
  </si>
  <si>
    <t>מחיר
(ש"ח (לפני מע"מ</t>
  </si>
  <si>
    <r>
      <rPr>
        <b/>
        <u/>
        <sz val="14"/>
        <color theme="1"/>
        <rFont val="Calibri"/>
        <family val="2"/>
        <scheme val="minor"/>
      </rPr>
      <t>דגשים למילוי הצעת המחיר</t>
    </r>
    <r>
      <rPr>
        <sz val="11"/>
        <color theme="1"/>
        <rFont val="Calibri"/>
        <family val="2"/>
        <charset val="177"/>
        <scheme val="minor"/>
      </rPr>
      <t xml:space="preserve">
1. כל המחירים יוצגו במטבע המצויין בכותרת עמודת המחיר לפני מע"מ.
2. </t>
    </r>
    <r>
      <rPr>
        <b/>
        <sz val="11"/>
        <color theme="1"/>
        <rFont val="Calibri"/>
        <family val="2"/>
        <scheme val="minor"/>
      </rPr>
      <t>סכומים בשקלים חדשים יומרו אוטומטית לדולר ארה"ב לפי שער החליפין היציג כהגדרתו בקובץ מנהלה ומפרט.</t>
    </r>
    <r>
      <rPr>
        <sz val="11"/>
        <color theme="1"/>
        <rFont val="Calibri"/>
        <family val="2"/>
        <charset val="177"/>
        <scheme val="minor"/>
      </rPr>
      <t xml:space="preserve">
3. יש לשים לב להוראות שמנוסחות בכותרת העמודה.
4. המחירים עבור שירותים מקצועיים הם לשעת עבודה (60 דקות) ואין להציע מחירים גבוהים מהמחירים המרביים שהמשרד קבע.
5. שדות באפור חסומים לעדכון ואת המחירים ואחוזי ההנחה יש להזין בתאים הלבנים.
6. יש להדפיס את חוברת העבודה לאחר מילוי הנתונים ולחתום על התדפיס באופן המחייב את המציע. התדפיס החתום יוגש במעטפת הצעת המחיר ביחד עם עותר דיגיטלי של חוברת העבודה ועותק של התדפיס סרוק בתבנית קובץ PDF.
7. כל הכמויות המוצגות הן לצורך השוואת הצעות ואינן מחייבות את המשרד בכל צורה שהיא.
8. המציע מתבקש לציין לכל רכיב את אחוז ההנחה המוצע על ידו. למען הסר ספק חובה לתת הצעת מחיר לכל מוצר מבוקש בתבנית הצעת המחיר, הימנעות מהצעת אחוז הנחה למוצר מבוקש עלולה להוביל לפסילת ההצעה.
</t>
    </r>
  </si>
  <si>
    <t xml:space="preserve">נושאים </t>
  </si>
  <si>
    <t>אספקת שירותי כתיבה וייעוץ למכרזים לרכש שירותים ותשתיות בתחום מערכות מידע עבור משרד המשפטים</t>
  </si>
  <si>
    <t xml:space="preserve">מומחה </t>
  </si>
  <si>
    <t>מומחה בכיר</t>
  </si>
  <si>
    <t>4.1 -שירותי מומחה</t>
  </si>
  <si>
    <t>אחוז הנחה מוצע
(לא יותר מ 18%)</t>
  </si>
  <si>
    <t xml:space="preserve">עלות כוללת
ש"ח </t>
  </si>
  <si>
    <t xml:space="preserve"> סה"כ לפני מע"מ</t>
  </si>
  <si>
    <t>מע"מ</t>
  </si>
  <si>
    <t xml:space="preserve"> סה"כ כולל מע"מ</t>
  </si>
  <si>
    <t>סה"כ עלות כולל מע"מ</t>
  </si>
  <si>
    <t>18-2023</t>
  </si>
  <si>
    <t>מכרז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</si>
</sst>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0D]\ #,##0.00;[$₪-40D]\ \-#,##0.00"/>
  </numFmts>
  <fonts count="17" x14ac:knownFonts="1">
    <font>
      <sz val="11"/>
      <color theme="1"/>
      <name val="Calibri"/>
      <family val="2"/>
      <charset val="177"/>
      <scheme val="minor"/>
    </font>
    <font>
      <sz val="10"/>
      <color rgb="FF000000"/>
      <name val="Times New Roman"/>
      <family val="1"/>
    </font>
    <font>
      <sz val="10"/>
      <color theme="1"/>
      <name val="Calibri"/>
      <family val="2"/>
      <scheme val="minor"/>
    </font>
    <font>
      <b/>
      <sz val="20"/>
      <color theme="1"/>
      <name val="Calibri"/>
      <family val="2"/>
      <scheme val="minor"/>
    </font>
    <font>
      <sz val="16"/>
      <color theme="1"/>
      <name val="Calibri"/>
      <family val="2"/>
      <scheme val="minor"/>
    </font>
    <font>
      <sz val="12"/>
      <color theme="1"/>
      <name val="Calibri"/>
      <family val="2"/>
      <scheme val="minor"/>
    </font>
    <font>
      <sz val="11"/>
      <color theme="1"/>
      <name val="Calibri"/>
      <family val="2"/>
      <scheme val="minor"/>
    </font>
    <font>
      <b/>
      <sz val="24"/>
      <color theme="1"/>
      <name val="Calibri"/>
      <family val="2"/>
      <scheme val="minor"/>
    </font>
    <font>
      <sz val="12"/>
      <name val="Arial"/>
      <family val="2"/>
    </font>
    <font>
      <sz val="14"/>
      <name val="Arial"/>
      <family val="2"/>
    </font>
    <font>
      <b/>
      <u/>
      <sz val="11"/>
      <color theme="1"/>
      <name val="Calibri"/>
      <family val="2"/>
      <scheme val="minor"/>
    </font>
    <font>
      <sz val="12"/>
      <color theme="1"/>
      <name val="David"/>
      <family val="2"/>
    </font>
    <font>
      <b/>
      <u/>
      <sz val="14"/>
      <color theme="1"/>
      <name val="Calibri"/>
      <family val="2"/>
      <scheme val="minor"/>
    </font>
    <font>
      <sz val="11"/>
      <color theme="1"/>
      <name val="Calibri"/>
      <family val="2"/>
      <charset val="177"/>
      <scheme val="minor"/>
    </font>
    <font>
      <sz val="14"/>
      <color theme="1"/>
      <name val="Calibri"/>
      <family val="2"/>
      <charset val="177"/>
      <scheme val="minor"/>
    </font>
    <font>
      <b/>
      <sz val="12"/>
      <color theme="1"/>
      <name val="Calibri"/>
      <family val="2"/>
      <scheme val="minor"/>
    </font>
    <font>
      <b/>
      <sz val="11"/>
      <color theme="1"/>
      <name val="Calibri"/>
      <family val="2"/>
      <scheme val="minor"/>
    </font>
  </fonts>
  <fills count="6">
    <fill>
      <patternFill patternType="none"/>
    </fill>
    <fill>
      <patternFill patternType="gray125"/>
    </fill>
    <fill>
      <patternFill patternType="solid">
        <fgColor theme="2"/>
        <bgColor indexed="64"/>
      </patternFill>
    </fill>
    <fill>
      <patternFill patternType="solid">
        <fgColor rgb="FFC6D9F1"/>
        <bgColor indexed="64"/>
      </patternFill>
    </fill>
    <fill>
      <patternFill patternType="solid">
        <fgColor theme="5" tint="0.79998168889431442"/>
        <bgColor indexed="64"/>
      </patternFill>
    </fill>
    <fill>
      <patternFill patternType="solid">
        <fgColor theme="5" tint="0.59999389629810485"/>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2">
    <xf numFmtId="0" fontId="0" fillId="0" borderId="0"/>
    <xf numFmtId="9" fontId="13" fillId="0" borderId="0" applyFont="0" applyFill="0" applyBorder="0" applyAlignment="0" applyProtection="0"/>
  </cellStyleXfs>
  <cellXfs count="60">
    <xf numFmtId="0" fontId="0" fillId="0" borderId="0" xfId="0"/>
    <xf numFmtId="0" fontId="0" fillId="0" borderId="0" xfId="0" applyFill="1"/>
    <xf numFmtId="0" fontId="0" fillId="0" borderId="2"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1" xfId="0" applyBorder="1"/>
    <xf numFmtId="0" fontId="0" fillId="0" borderId="3" xfId="0" applyBorder="1"/>
    <xf numFmtId="0" fontId="8" fillId="0" borderId="0" xfId="0" applyFont="1" applyFill="1" applyBorder="1" applyAlignment="1">
      <alignment vertical="center"/>
    </xf>
    <xf numFmtId="0" fontId="9" fillId="2" borderId="6" xfId="0" applyFont="1" applyFill="1" applyBorder="1" applyAlignment="1" applyProtection="1">
      <alignment horizontal="right" vertical="center" wrapText="1"/>
    </xf>
    <xf numFmtId="0" fontId="8" fillId="0" borderId="0" xfId="0" applyFont="1" applyFill="1" applyBorder="1"/>
    <xf numFmtId="0" fontId="9" fillId="2" borderId="6" xfId="0" applyFont="1" applyFill="1" applyBorder="1" applyAlignment="1" applyProtection="1">
      <alignment horizontal="right" vertical="top"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9" fillId="0" borderId="0" xfId="0" applyNumberFormat="1" applyFont="1" applyFill="1" applyBorder="1" applyAlignment="1" applyProtection="1">
      <alignment horizontal="right" vertical="center" wrapText="1"/>
    </xf>
    <xf numFmtId="14" fontId="9" fillId="0" borderId="0" xfId="0" applyNumberFormat="1" applyFont="1" applyFill="1" applyBorder="1" applyAlignment="1" applyProtection="1">
      <alignment vertical="center" wrapText="1"/>
    </xf>
    <xf numFmtId="49" fontId="9" fillId="0" borderId="0" xfId="0" applyNumberFormat="1" applyFont="1" applyFill="1" applyBorder="1" applyAlignment="1" applyProtection="1">
      <alignment horizontal="right" vertical="top" wrapText="1"/>
    </xf>
    <xf numFmtId="0" fontId="9" fillId="0" borderId="0" xfId="0" applyFont="1" applyFill="1" applyBorder="1" applyAlignment="1" applyProtection="1">
      <alignment horizontal="right" vertical="center" wrapText="1"/>
    </xf>
    <xf numFmtId="0" fontId="9" fillId="0" borderId="0" xfId="0" applyFont="1" applyFill="1" applyBorder="1" applyAlignment="1" applyProtection="1">
      <alignment horizontal="right" vertical="top" wrapText="1"/>
    </xf>
    <xf numFmtId="0" fontId="14" fillId="0" borderId="0" xfId="0" applyFont="1"/>
    <xf numFmtId="0" fontId="15" fillId="3" borderId="15" xfId="0" applyFont="1" applyFill="1" applyBorder="1" applyAlignment="1">
      <alignment horizontal="center" vertical="center" wrapText="1" readingOrder="1"/>
    </xf>
    <xf numFmtId="0" fontId="5" fillId="0" borderId="0" xfId="0" applyFont="1" applyAlignment="1">
      <alignment vertical="center"/>
    </xf>
    <xf numFmtId="0" fontId="5" fillId="2" borderId="15" xfId="0" applyFont="1" applyFill="1" applyBorder="1" applyAlignment="1">
      <alignment horizontal="right" vertical="center" wrapText="1" readingOrder="2"/>
    </xf>
    <xf numFmtId="164" fontId="5" fillId="2" borderId="15" xfId="0" applyNumberFormat="1" applyFont="1" applyFill="1" applyBorder="1" applyAlignment="1">
      <alignment horizontal="center" vertical="center" wrapText="1" readingOrder="1"/>
    </xf>
    <xf numFmtId="49" fontId="9" fillId="0" borderId="6" xfId="0" applyNumberFormat="1" applyFont="1" applyFill="1" applyBorder="1" applyAlignment="1" applyProtection="1">
      <alignment horizontal="right" vertical="center" wrapText="1"/>
      <protection locked="0"/>
    </xf>
    <xf numFmtId="14" fontId="9" fillId="0" borderId="6" xfId="0" applyNumberFormat="1" applyFont="1" applyFill="1" applyBorder="1" applyAlignment="1" applyProtection="1">
      <alignment vertical="center" wrapText="1"/>
      <protection locked="0"/>
    </xf>
    <xf numFmtId="49" fontId="9" fillId="0" borderId="6" xfId="0" applyNumberFormat="1" applyFont="1" applyFill="1" applyBorder="1" applyAlignment="1" applyProtection="1">
      <alignment horizontal="right" vertical="top" wrapText="1"/>
      <protection locked="0"/>
    </xf>
    <xf numFmtId="0" fontId="0" fillId="2" borderId="7" xfId="0" applyFill="1" applyBorder="1"/>
    <xf numFmtId="0" fontId="10" fillId="2" borderId="8" xfId="0" applyFont="1" applyFill="1" applyBorder="1" applyAlignment="1">
      <alignment vertical="top" wrapText="1" readingOrder="2"/>
    </xf>
    <xf numFmtId="0" fontId="0" fillId="2" borderId="9" xfId="0" applyFill="1" applyBorder="1"/>
    <xf numFmtId="0" fontId="11" fillId="2" borderId="10" xfId="0" applyFont="1" applyFill="1" applyBorder="1"/>
    <xf numFmtId="0" fontId="10" fillId="2" borderId="10" xfId="0" applyFont="1" applyFill="1" applyBorder="1" applyAlignment="1">
      <alignment vertical="top" wrapText="1" readingOrder="2"/>
    </xf>
    <xf numFmtId="0" fontId="11" fillId="2" borderId="10" xfId="0" applyFont="1" applyFill="1" applyBorder="1" applyAlignment="1">
      <alignment horizontal="justify" vertical="center" readingOrder="2"/>
    </xf>
    <xf numFmtId="0" fontId="6" fillId="2" borderId="0" xfId="0" applyFont="1" applyFill="1" applyBorder="1" applyAlignment="1">
      <alignment vertical="top" wrapText="1" readingOrder="2"/>
    </xf>
    <xf numFmtId="0" fontId="10" fillId="2" borderId="0" xfId="0" applyFont="1" applyFill="1" applyBorder="1" applyAlignment="1">
      <alignment vertical="top" wrapText="1" readingOrder="2"/>
    </xf>
    <xf numFmtId="0" fontId="0" fillId="2" borderId="11" xfId="0" applyFill="1" applyBorder="1"/>
    <xf numFmtId="0" fontId="10" fillId="2" borderId="14" xfId="0" applyFont="1" applyFill="1" applyBorder="1" applyAlignment="1">
      <alignment vertical="top" wrapText="1" readingOrder="2"/>
    </xf>
    <xf numFmtId="0" fontId="10" fillId="2" borderId="12" xfId="0" applyFont="1" applyFill="1" applyBorder="1" applyAlignment="1">
      <alignment vertical="top" wrapText="1" readingOrder="2"/>
    </xf>
    <xf numFmtId="10" fontId="5" fillId="0" borderId="15" xfId="1" applyNumberFormat="1" applyFont="1" applyBorder="1" applyAlignment="1" applyProtection="1">
      <alignment horizontal="center" vertical="center" wrapText="1" readingOrder="1"/>
      <protection locked="0"/>
    </xf>
    <xf numFmtId="0" fontId="15" fillId="3" borderId="15" xfId="0" applyFont="1" applyFill="1" applyBorder="1" applyAlignment="1">
      <alignment horizontal="center" vertical="center" wrapText="1" readingOrder="1"/>
    </xf>
    <xf numFmtId="3" fontId="5" fillId="2" borderId="15" xfId="0" applyNumberFormat="1" applyFont="1" applyFill="1" applyBorder="1" applyAlignment="1">
      <alignment horizontal="center" vertical="center" wrapText="1" readingOrder="2"/>
    </xf>
    <xf numFmtId="0" fontId="15" fillId="5" borderId="15" xfId="0" applyFont="1" applyFill="1" applyBorder="1" applyAlignment="1">
      <alignment horizontal="right" vertical="center" wrapText="1" readingOrder="2"/>
    </xf>
    <xf numFmtId="164" fontId="15" fillId="5" borderId="15" xfId="0" applyNumberFormat="1" applyFont="1" applyFill="1" applyBorder="1" applyAlignment="1">
      <alignment horizontal="center" vertical="center" wrapText="1" readingOrder="1"/>
    </xf>
    <xf numFmtId="0" fontId="15" fillId="3" borderId="3" xfId="0" applyFont="1" applyFill="1" applyBorder="1" applyAlignment="1">
      <alignment horizontal="center" vertical="center" wrapText="1" readingOrder="1"/>
    </xf>
    <xf numFmtId="0" fontId="15" fillId="4" borderId="15" xfId="0" applyFont="1" applyFill="1" applyBorder="1" applyAlignment="1">
      <alignment horizontal="right" vertical="center" wrapText="1" readingOrder="1"/>
    </xf>
    <xf numFmtId="9" fontId="15" fillId="2" borderId="15" xfId="0" applyNumberFormat="1" applyFont="1" applyFill="1" applyBorder="1" applyAlignment="1">
      <alignment horizontal="center" vertical="center" wrapText="1" readingOrder="2"/>
    </xf>
    <xf numFmtId="164" fontId="15" fillId="2" borderId="15" xfId="0" applyNumberFormat="1" applyFont="1" applyFill="1" applyBorder="1" applyAlignment="1">
      <alignment horizontal="center" vertical="center" wrapText="1" readingOrder="1"/>
    </xf>
    <xf numFmtId="0" fontId="2" fillId="2" borderId="4" xfId="0" applyFont="1" applyFill="1" applyBorder="1" applyAlignment="1">
      <alignment horizontal="center" vertical="top" wrapText="1" readingOrder="2"/>
    </xf>
    <xf numFmtId="0" fontId="2" fillId="2" borderId="5" xfId="0" applyFont="1" applyFill="1" applyBorder="1" applyAlignment="1">
      <alignment horizontal="center" vertical="top" wrapText="1" readingOrder="2"/>
    </xf>
    <xf numFmtId="0" fontId="6" fillId="2" borderId="13" xfId="0" applyFont="1" applyFill="1" applyBorder="1" applyAlignment="1">
      <alignment horizontal="right" vertical="top" wrapText="1" readingOrder="2"/>
    </xf>
    <xf numFmtId="0" fontId="6" fillId="2" borderId="0" xfId="0" applyFont="1" applyFill="1" applyBorder="1" applyAlignment="1">
      <alignment horizontal="right" vertical="top" wrapText="1" readingOrder="2"/>
    </xf>
    <xf numFmtId="0" fontId="15" fillId="3" borderId="16" xfId="0" applyFont="1" applyFill="1" applyBorder="1" applyAlignment="1">
      <alignment horizontal="center" vertical="center" wrapText="1" readingOrder="1"/>
    </xf>
    <xf numFmtId="0" fontId="15" fillId="3" borderId="17" xfId="0" applyFont="1" applyFill="1" applyBorder="1" applyAlignment="1">
      <alignment horizontal="center" vertical="center" wrapText="1" readingOrder="1"/>
    </xf>
    <xf numFmtId="0" fontId="15" fillId="3" borderId="18" xfId="0" applyFont="1" applyFill="1" applyBorder="1" applyAlignment="1">
      <alignment horizontal="center" vertical="center" wrapText="1" readingOrder="1"/>
    </xf>
    <xf numFmtId="0" fontId="15" fillId="3" borderId="19" xfId="0" applyFont="1" applyFill="1" applyBorder="1" applyAlignment="1">
      <alignment horizontal="center" vertical="center" wrapText="1" readingOrder="1"/>
    </xf>
    <xf numFmtId="0" fontId="15" fillId="3" borderId="17" xfId="0" applyFont="1" applyFill="1" applyBorder="1" applyAlignment="1">
      <alignment horizontal="center" vertical="center" readingOrder="1"/>
    </xf>
    <xf numFmtId="0" fontId="15" fillId="3" borderId="15" xfId="0" applyFont="1" applyFill="1" applyBorder="1" applyAlignment="1">
      <alignment horizontal="center" vertical="center" wrapText="1" readingOrder="1"/>
    </xf>
    <xf numFmtId="0" fontId="15" fillId="2" borderId="15" xfId="0" applyFont="1" applyFill="1" applyBorder="1" applyAlignment="1">
      <alignment horizontal="right" vertical="center" wrapText="1" readingOrder="2"/>
    </xf>
    <xf numFmtId="0" fontId="15" fillId="2" borderId="15" xfId="0" applyFont="1" applyFill="1" applyBorder="1" applyAlignment="1">
      <alignment horizontal="center" vertical="center" wrapText="1" readingOrder="2"/>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G16"/>
  <sheetViews>
    <sheetView showGridLines="0" rightToLeft="1" zoomScale="70" zoomScaleNormal="70" workbookViewId="0">
      <pane xSplit="7" ySplit="14" topLeftCell="H68" activePane="bottomRight" state="frozen"/>
      <selection pane="topRight" activeCell="G1" sqref="G1"/>
      <selection pane="bottomLeft" activeCell="A15" sqref="A15"/>
      <selection pane="bottomRight" activeCell="C6" sqref="C6"/>
    </sheetView>
  </sheetViews>
  <sheetFormatPr defaultRowHeight="14.5" x14ac:dyDescent="0.35"/>
  <cols>
    <col min="1" max="1" width="3.54296875" customWidth="1"/>
    <col min="2" max="2" width="31.453125" customWidth="1"/>
    <col min="3" max="3" width="40.1796875" customWidth="1"/>
    <col min="4" max="4" width="5.453125" style="1" customWidth="1"/>
    <col min="5" max="5" width="2.7265625" customWidth="1"/>
    <col min="6" max="6" width="51.54296875" customWidth="1"/>
    <col min="7" max="7" width="2.7265625" customWidth="1"/>
  </cols>
  <sheetData>
    <row r="1" spans="1:7" ht="15" thickBot="1" x14ac:dyDescent="0.4">
      <c r="A1" s="7"/>
      <c r="B1" s="2"/>
      <c r="C1" s="2"/>
      <c r="D1" s="2"/>
      <c r="E1" s="2"/>
      <c r="F1" s="2"/>
      <c r="G1" s="8"/>
    </row>
    <row r="2" spans="1:7" ht="75" customHeight="1" thickBot="1" x14ac:dyDescent="0.4">
      <c r="B2" s="48" t="s">
        <v>4</v>
      </c>
      <c r="C2" s="49"/>
      <c r="D2" s="4"/>
      <c r="E2" s="28"/>
      <c r="F2" s="50" t="s">
        <v>11</v>
      </c>
      <c r="G2" s="29"/>
    </row>
    <row r="3" spans="1:7" ht="42" customHeight="1" thickBot="1" x14ac:dyDescent="0.4">
      <c r="B3" s="3"/>
      <c r="C3" s="4"/>
      <c r="D3" s="4"/>
      <c r="E3" s="30"/>
      <c r="F3" s="51"/>
      <c r="G3" s="31"/>
    </row>
    <row r="4" spans="1:7" ht="18" customHeight="1" thickBot="1" x14ac:dyDescent="0.4">
      <c r="B4" s="9" t="s">
        <v>0</v>
      </c>
      <c r="C4" s="10" t="s">
        <v>23</v>
      </c>
      <c r="D4" s="18"/>
      <c r="E4" s="30"/>
      <c r="F4" s="51"/>
      <c r="G4" s="32"/>
    </row>
    <row r="5" spans="1:7" ht="16" thickBot="1" x14ac:dyDescent="0.4">
      <c r="B5" s="11"/>
      <c r="C5" s="6"/>
      <c r="D5" s="6"/>
      <c r="E5" s="30"/>
      <c r="F5" s="51"/>
      <c r="G5" s="33"/>
    </row>
    <row r="6" spans="1:7" ht="56.15" customHeight="1" thickBot="1" x14ac:dyDescent="0.4">
      <c r="B6" s="9" t="s">
        <v>1</v>
      </c>
      <c r="C6" s="12" t="s">
        <v>13</v>
      </c>
      <c r="D6" s="19"/>
      <c r="E6" s="30"/>
      <c r="F6" s="51"/>
      <c r="G6" s="32"/>
    </row>
    <row r="7" spans="1:7" ht="16" thickBot="1" x14ac:dyDescent="0.4">
      <c r="B7" s="11"/>
      <c r="C7" s="6"/>
      <c r="D7" s="6"/>
      <c r="E7" s="30"/>
      <c r="F7" s="51"/>
      <c r="G7" s="32"/>
    </row>
    <row r="8" spans="1:7" ht="18" thickBot="1" x14ac:dyDescent="0.4">
      <c r="B8" s="9" t="s">
        <v>2</v>
      </c>
      <c r="C8" s="25"/>
      <c r="D8" s="15"/>
      <c r="E8" s="30"/>
      <c r="F8" s="51"/>
      <c r="G8" s="32"/>
    </row>
    <row r="9" spans="1:7" ht="16" thickBot="1" x14ac:dyDescent="0.4">
      <c r="B9" s="13"/>
      <c r="C9" s="14"/>
      <c r="D9" s="14"/>
      <c r="E9" s="30"/>
      <c r="F9" s="51"/>
      <c r="G9" s="32"/>
    </row>
    <row r="10" spans="1:7" ht="18" thickBot="1" x14ac:dyDescent="0.4">
      <c r="B10" s="9" t="s">
        <v>5</v>
      </c>
      <c r="C10" s="25"/>
      <c r="D10" s="15"/>
      <c r="E10" s="30"/>
      <c r="F10" s="51"/>
      <c r="G10" s="32"/>
    </row>
    <row r="11" spans="1:7" ht="16" thickBot="1" x14ac:dyDescent="0.4">
      <c r="B11" s="13"/>
      <c r="C11" s="14"/>
      <c r="D11" s="14"/>
      <c r="E11" s="30"/>
      <c r="F11" s="34"/>
      <c r="G11" s="32"/>
    </row>
    <row r="12" spans="1:7" ht="18" thickBot="1" x14ac:dyDescent="0.4">
      <c r="B12" s="9" t="s">
        <v>3</v>
      </c>
      <c r="C12" s="26"/>
      <c r="D12" s="16"/>
      <c r="E12" s="30"/>
      <c r="F12" s="35"/>
      <c r="G12" s="32"/>
    </row>
    <row r="13" spans="1:7" ht="15" thickBot="1" x14ac:dyDescent="0.4">
      <c r="B13" s="5"/>
      <c r="C13" s="5"/>
      <c r="D13" s="5"/>
      <c r="E13" s="30"/>
      <c r="F13" s="35"/>
      <c r="G13" s="32"/>
    </row>
    <row r="14" spans="1:7" ht="87" customHeight="1" thickBot="1" x14ac:dyDescent="0.4">
      <c r="B14" s="13" t="s">
        <v>6</v>
      </c>
      <c r="C14" s="27"/>
      <c r="D14" s="17"/>
      <c r="E14" s="36"/>
      <c r="F14" s="37"/>
      <c r="G14" s="38"/>
    </row>
    <row r="15" spans="1:7" x14ac:dyDescent="0.35">
      <c r="B15" s="1"/>
      <c r="C15" s="1"/>
      <c r="E15" s="1"/>
      <c r="F15" s="1"/>
    </row>
    <row r="16" spans="1:7" x14ac:dyDescent="0.35">
      <c r="B16" s="1"/>
      <c r="C16" s="1"/>
      <c r="E16" s="1"/>
      <c r="F16" s="1"/>
    </row>
  </sheetData>
  <sheetProtection sheet="1" objects="1" scenarios="1"/>
  <mergeCells count="2">
    <mergeCell ref="B2:C2"/>
    <mergeCell ref="F2:F10"/>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K9"/>
  <sheetViews>
    <sheetView showGridLines="0" rightToLeft="1" tabSelected="1" topLeftCell="A4" zoomScale="85" zoomScaleNormal="85" workbookViewId="0">
      <selection activeCell="B10" sqref="B10"/>
    </sheetView>
  </sheetViews>
  <sheetFormatPr defaultRowHeight="18.5" x14ac:dyDescent="0.45"/>
  <cols>
    <col min="1" max="1" width="5.7265625" customWidth="1"/>
    <col min="2" max="2" width="52.7265625" customWidth="1"/>
    <col min="3" max="4" width="25.7265625" customWidth="1"/>
    <col min="5" max="9" width="6.54296875" bestFit="1" customWidth="1"/>
    <col min="10" max="10" width="6.54296875" customWidth="1"/>
    <col min="11" max="11" width="25.7265625" style="20" customWidth="1"/>
  </cols>
  <sheetData>
    <row r="1" spans="2:11" x14ac:dyDescent="0.45">
      <c r="B1" s="59" t="s">
        <v>24</v>
      </c>
    </row>
    <row r="2" spans="2:11" ht="62" x14ac:dyDescent="0.45">
      <c r="B2" s="59" t="str">
        <f>שער!C4</f>
        <v>18-2023</v>
      </c>
      <c r="C2" s="58" t="str">
        <f>שער!C6</f>
        <v>אספקת שירותי כתיבה וייעוץ למכרזים לרכש שירותים ותשתיות בתחום מערכות מידע עבור משרד המשפטים</v>
      </c>
    </row>
    <row r="3" spans="2:11" ht="18" customHeight="1" x14ac:dyDescent="0.35">
      <c r="B3" s="52" t="s">
        <v>8</v>
      </c>
      <c r="C3" s="52" t="s">
        <v>10</v>
      </c>
      <c r="D3" s="52" t="s">
        <v>17</v>
      </c>
      <c r="E3" s="54" t="s">
        <v>7</v>
      </c>
      <c r="F3" s="55"/>
      <c r="G3" s="55"/>
      <c r="H3" s="55"/>
      <c r="I3" s="55"/>
      <c r="J3" s="44"/>
      <c r="K3" s="52" t="s">
        <v>18</v>
      </c>
    </row>
    <row r="4" spans="2:11" ht="26.15" customHeight="1" x14ac:dyDescent="0.35">
      <c r="B4" s="53"/>
      <c r="C4" s="53"/>
      <c r="D4" s="56"/>
      <c r="E4" s="21">
        <v>2023</v>
      </c>
      <c r="F4" s="21">
        <v>2024</v>
      </c>
      <c r="G4" s="21">
        <v>2025</v>
      </c>
      <c r="H4" s="21">
        <v>2026</v>
      </c>
      <c r="I4" s="21">
        <v>2027</v>
      </c>
      <c r="J4" s="40">
        <v>2028</v>
      </c>
      <c r="K4" s="53"/>
    </row>
    <row r="5" spans="2:11" s="22" customFormat="1" ht="35.15" customHeight="1" x14ac:dyDescent="0.35">
      <c r="B5" s="23" t="s">
        <v>14</v>
      </c>
      <c r="C5" s="24">
        <v>284</v>
      </c>
      <c r="D5" s="39"/>
      <c r="E5" s="41">
        <v>400</v>
      </c>
      <c r="F5" s="41">
        <v>800</v>
      </c>
      <c r="G5" s="41">
        <v>800</v>
      </c>
      <c r="H5" s="41">
        <v>800</v>
      </c>
      <c r="I5" s="41">
        <v>800</v>
      </c>
      <c r="J5" s="41">
        <v>400</v>
      </c>
      <c r="K5" s="24">
        <f>((1-D5)*C5*(E5+F5+G5+H5+I5+J5))</f>
        <v>1136000</v>
      </c>
    </row>
    <row r="6" spans="2:11" s="22" customFormat="1" ht="35.15" customHeight="1" x14ac:dyDescent="0.35">
      <c r="B6" s="23" t="s">
        <v>15</v>
      </c>
      <c r="C6" s="24">
        <v>323</v>
      </c>
      <c r="D6" s="39"/>
      <c r="E6" s="41">
        <v>600</v>
      </c>
      <c r="F6" s="41">
        <v>1200</v>
      </c>
      <c r="G6" s="41">
        <v>1200</v>
      </c>
      <c r="H6" s="41">
        <v>1200</v>
      </c>
      <c r="I6" s="41">
        <v>1200</v>
      </c>
      <c r="J6" s="41">
        <v>600</v>
      </c>
      <c r="K6" s="24">
        <f>((1-D6)*C6*(E6+F6+G6+H6+I6+J6))</f>
        <v>1938000</v>
      </c>
    </row>
    <row r="7" spans="2:11" ht="60" customHeight="1" x14ac:dyDescent="0.35">
      <c r="J7" s="45" t="s">
        <v>19</v>
      </c>
      <c r="K7" s="24">
        <f>SUM(K5:K6)</f>
        <v>3074000</v>
      </c>
    </row>
    <row r="8" spans="2:11" ht="25.5" customHeight="1" x14ac:dyDescent="0.35">
      <c r="I8" s="46">
        <v>0.17</v>
      </c>
      <c r="J8" s="45" t="s">
        <v>20</v>
      </c>
      <c r="K8" s="24">
        <f>K7*I8</f>
        <v>522580.00000000006</v>
      </c>
    </row>
    <row r="9" spans="2:11" ht="46.5" x14ac:dyDescent="0.35">
      <c r="J9" s="45" t="s">
        <v>21</v>
      </c>
      <c r="K9" s="47">
        <f>K7+K8</f>
        <v>3596580</v>
      </c>
    </row>
  </sheetData>
  <sheetProtection sheet="1" objects="1" scenarios="1"/>
  <mergeCells count="5">
    <mergeCell ref="B3:B4"/>
    <mergeCell ref="E3:I3"/>
    <mergeCell ref="C3:C4"/>
    <mergeCell ref="K3:K4"/>
    <mergeCell ref="D3:D4"/>
  </mergeCells>
  <dataValidations xWindow="954" yWindow="575" count="1">
    <dataValidation type="decimal" operator="lessThan" allowBlank="1" showInputMessage="1" showErrorMessage="1" error="אחוז הנחה אינו תואם את הנדרש" prompt="יש להזין אחוז הנחה לא יותר מ 18%" sqref="D5:D6">
      <formula1>0.1801</formula1>
    </dataValidation>
  </dataValidation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2:C8"/>
  <sheetViews>
    <sheetView showGridLines="0" rightToLeft="1" workbookViewId="0">
      <selection activeCell="C4" sqref="C4"/>
    </sheetView>
  </sheetViews>
  <sheetFormatPr defaultRowHeight="14.5" x14ac:dyDescent="0.35"/>
  <cols>
    <col min="1" max="1" width="5.7265625" customWidth="1"/>
    <col min="2" max="2" width="48.54296875" customWidth="1"/>
    <col min="3" max="3" width="29.453125" customWidth="1"/>
  </cols>
  <sheetData>
    <row r="2" spans="2:3" ht="18" customHeight="1" x14ac:dyDescent="0.35">
      <c r="B2" s="57" t="s">
        <v>12</v>
      </c>
      <c r="C2" s="57" t="s">
        <v>22</v>
      </c>
    </row>
    <row r="3" spans="2:3" ht="26.15" customHeight="1" x14ac:dyDescent="0.35">
      <c r="B3" s="52"/>
      <c r="C3" s="52"/>
    </row>
    <row r="4" spans="2:3" ht="35.15" customHeight="1" x14ac:dyDescent="0.35">
      <c r="B4" s="23" t="s">
        <v>16</v>
      </c>
      <c r="C4" s="24">
        <f>'הצעת מחיר לשעות ייעוץ 4.1'!K9</f>
        <v>3596580</v>
      </c>
    </row>
    <row r="5" spans="2:3" ht="40.4" customHeight="1" x14ac:dyDescent="0.35">
      <c r="B5" s="42" t="s">
        <v>9</v>
      </c>
      <c r="C5" s="43">
        <f>SUM(C4:C4)</f>
        <v>3596580</v>
      </c>
    </row>
    <row r="8" spans="2:3" ht="15.5" x14ac:dyDescent="0.35">
      <c r="C8" s="24"/>
    </row>
  </sheetData>
  <sheetProtection sheet="1" objects="1" scenarios="1"/>
  <mergeCells count="2">
    <mergeCell ref="B2:B3"/>
    <mergeCell ref="C2:C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שער</vt:lpstr>
      <vt:lpstr>הצעת מחיר לשעות ייעוץ 4.1</vt:lpstr>
      <vt:lpstr>ציון עלות לצורך השוואת הצעות</vt:lpstr>
      <vt:lpstr>שער!Print_Area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Ofer Sheveki</dc:creator>
  <cp:lastModifiedBy>Ofer Sheveki</cp:lastModifiedBy>
  <cp:lastPrinted>2021-06-15T16:10:07Z</cp:lastPrinted>
  <dcterms:created xsi:type="dcterms:W3CDTF">2020-05-05T10:18:26Z</dcterms:created>
  <dcterms:modified xsi:type="dcterms:W3CDTF">2023-05-17T12:44:48Z</dcterms:modified>
</cp:coreProperties>
</file>